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dconstitucion-my.sharepoint.com/personal/alejandro_uc_cdconstitucion_tecnm_mx/Documents/AGO23-ENE24/Planeaciones_Didácticas/SAE/AA/TEMA-3/"/>
    </mc:Choice>
  </mc:AlternateContent>
  <xr:revisionPtr revIDLastSave="113" documentId="8_{A628C751-A47D-4F42-A452-BF7C0D86CF84}" xr6:coauthVersionLast="47" xr6:coauthVersionMax="47" xr10:uidLastSave="{2581663B-3E2A-4198-8892-1C5A58BDD8BE}"/>
  <bookViews>
    <workbookView xWindow="0" yWindow="0" windowWidth="20490" windowHeight="11115" firstSheet="2" activeTab="1" xr2:uid="{679F2932-6B5C-40A0-9DBD-8E86A71BAAA6}"/>
  </bookViews>
  <sheets>
    <sheet name="Sem 1" sheetId="2" r:id="rId1"/>
    <sheet name="Sem 2" sheetId="4" r:id="rId2"/>
    <sheet name="Dulces nuevos" sheetId="1" r:id="rId3"/>
    <sheet name="Dulces nuevos-2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F14" i="1"/>
  <c r="F15" i="1"/>
  <c r="F16" i="1"/>
  <c r="F13" i="1"/>
  <c r="H12" i="2"/>
  <c r="H13" i="2"/>
  <c r="H14" i="2"/>
  <c r="H15" i="2"/>
  <c r="H16" i="2"/>
  <c r="H17" i="2"/>
  <c r="H18" i="2"/>
  <c r="H19" i="2"/>
  <c r="H20" i="2"/>
  <c r="H21" i="2"/>
  <c r="H22" i="2"/>
  <c r="H23" i="2"/>
  <c r="H11" i="2"/>
  <c r="H24" i="4"/>
  <c r="H13" i="4"/>
  <c r="H14" i="4"/>
  <c r="H17" i="4"/>
  <c r="H20" i="4"/>
  <c r="H23" i="4"/>
  <c r="H12" i="4"/>
  <c r="H26" i="4" l="1"/>
  <c r="H27" i="4" s="1"/>
</calcChain>
</file>

<file path=xl/sharedStrings.xml><?xml version="1.0" encoding="utf-8"?>
<sst xmlns="http://schemas.openxmlformats.org/spreadsheetml/2006/main" count="111" uniqueCount="50">
  <si>
    <r>
      <rPr>
        <b/>
        <sz val="22"/>
        <color theme="1"/>
        <rFont val="Calibri"/>
        <family val="2"/>
        <scheme val="minor"/>
      </rPr>
      <t>Dulcería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6"/>
        <color theme="1"/>
        <rFont val="Calibri"/>
        <family val="2"/>
        <scheme val="minor"/>
      </rPr>
      <t>Mil Suspiros</t>
    </r>
  </si>
  <si>
    <t>Extenso surtido de dulces a los mejores precios</t>
  </si>
  <si>
    <t>Avenida 20 de noviembre No. 25 esq. Calle del Niño, Centro Distrito Federal</t>
  </si>
  <si>
    <r>
      <rPr>
        <b/>
        <sz val="11"/>
        <color theme="1"/>
        <rFont val="Calibri"/>
        <family val="2"/>
        <scheme val="minor"/>
      </rPr>
      <t>Teléfono:</t>
    </r>
    <r>
      <rPr>
        <sz val="11"/>
        <color theme="1"/>
        <rFont val="Calibri"/>
        <family val="2"/>
        <scheme val="minor"/>
      </rPr>
      <t xml:space="preserve"> 018652561252</t>
    </r>
  </si>
  <si>
    <t>Fecha</t>
  </si>
  <si>
    <t>Nombre del cliente</t>
  </si>
  <si>
    <t>Nombre del producto</t>
  </si>
  <si>
    <t>Cantidad</t>
  </si>
  <si>
    <t>Precio</t>
  </si>
  <si>
    <t>Importe</t>
  </si>
  <si>
    <t>Nereida Reynoso Anda</t>
  </si>
  <si>
    <t>Paleta</t>
  </si>
  <si>
    <t>Javier Zúñiga Mireles</t>
  </si>
  <si>
    <t>Chocolate</t>
  </si>
  <si>
    <t>Elena Fernández Ortega</t>
  </si>
  <si>
    <t>Tamarindo</t>
  </si>
  <si>
    <t>Ignacio Flores Sánchez</t>
  </si>
  <si>
    <t>Chitos</t>
  </si>
  <si>
    <t>Elisa Mendoza Martínez</t>
  </si>
  <si>
    <t>Chocolate blanco</t>
  </si>
  <si>
    <t>Alfredo Mora Monsiváis</t>
  </si>
  <si>
    <t>Carlos Hernández García</t>
  </si>
  <si>
    <t>Bombón chocolate</t>
  </si>
  <si>
    <t>Cristian Ulises Colón Niño</t>
  </si>
  <si>
    <t>Galletas</t>
  </si>
  <si>
    <t>Ester Colón Martínez</t>
  </si>
  <si>
    <t>Paleta de colores</t>
  </si>
  <si>
    <t>Abner Fernández García</t>
  </si>
  <si>
    <t>Caramelo de caritas</t>
  </si>
  <si>
    <t>Florencia Mora Monsiváis</t>
  </si>
  <si>
    <t>Claudia Zúñiga Flores</t>
  </si>
  <si>
    <t>Sara Méndez Ochoa</t>
  </si>
  <si>
    <t>Dulce de menta</t>
  </si>
  <si>
    <t>Subtotal</t>
  </si>
  <si>
    <t>Descuento</t>
  </si>
  <si>
    <t>IVA</t>
  </si>
  <si>
    <t>Total</t>
  </si>
  <si>
    <t>Luis Zúñiga Mireles</t>
  </si>
  <si>
    <t>Fernando Flores Sánchez</t>
  </si>
  <si>
    <t>Angelina Hernández García</t>
  </si>
  <si>
    <t>Eva Mora Monsiváis</t>
  </si>
  <si>
    <t>Esteban Méndez Ochoa</t>
  </si>
  <si>
    <t>Precio por mayoreo</t>
  </si>
  <si>
    <r>
      <rPr>
        <b/>
        <sz val="22"/>
        <color rgb="FF000000"/>
        <rFont val="Calibri"/>
        <scheme val="minor"/>
      </rPr>
      <t xml:space="preserve">Dulcería
</t>
    </r>
    <r>
      <rPr>
        <b/>
        <sz val="16"/>
        <color rgb="FF000000"/>
        <rFont val="Calibri"/>
        <scheme val="minor"/>
      </rPr>
      <t>Mil Suspiros</t>
    </r>
  </si>
  <si>
    <t>No.</t>
  </si>
  <si>
    <t>Productos</t>
  </si>
  <si>
    <t>Gomitas</t>
  </si>
  <si>
    <t>Chocolate Mixto</t>
  </si>
  <si>
    <t>Paletas de chocolate</t>
  </si>
  <si>
    <t>Dulce de leche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</si>
</sst>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scheme val="minor"/>
    </font>
    <font>
      <b/>
      <sz val="16"/>
      <color rgb="FF000000"/>
      <name val="Calibri"/>
      <scheme val="minor"/>
    </font>
    <font>
      <b/>
      <sz val="11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/>
      <right/>
      <top style="thin">
        <color theme="9" tint="0.59996337778862885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3" borderId="0" xfId="0" applyFill="1"/>
    <xf numFmtId="0" fontId="5" fillId="3" borderId="0" xfId="0" applyFont="1" applyFill="1" applyAlignment="1">
      <alignment horizontal="right" vertical="center"/>
    </xf>
    <xf numFmtId="9" fontId="5" fillId="3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164" fontId="0" fillId="0" borderId="1" xfId="1" applyFont="1" applyBorder="1"/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/>
    </xf>
    <xf numFmtId="9" fontId="2" fillId="0" borderId="1" xfId="0" applyNumberFormat="1" applyFont="1" applyBorder="1" applyAlignment="1">
      <alignment horizontal="left"/>
    </xf>
    <xf numFmtId="14" fontId="0" fillId="4" borderId="2" xfId="0" applyNumberFormat="1" applyFill="1" applyBorder="1" applyAlignment="1">
      <alignment horizontal="center" vertical="center"/>
    </xf>
    <xf numFmtId="0" fontId="0" fillId="4" borderId="3" xfId="0" applyFill="1" applyBorder="1"/>
    <xf numFmtId="0" fontId="0" fillId="4" borderId="3" xfId="0" applyFill="1" applyBorder="1" applyAlignment="1">
      <alignment horizontal="center" vertical="center"/>
    </xf>
    <xf numFmtId="164" fontId="0" fillId="4" borderId="3" xfId="1" applyFont="1" applyFill="1" applyBorder="1"/>
    <xf numFmtId="14" fontId="0" fillId="0" borderId="2" xfId="0" applyNumberForma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164" fontId="0" fillId="0" borderId="3" xfId="1" applyFont="1" applyFill="1" applyBorder="1"/>
    <xf numFmtId="164" fontId="0" fillId="4" borderId="5" xfId="1" applyFont="1" applyFill="1" applyBorder="1"/>
    <xf numFmtId="9" fontId="0" fillId="0" borderId="1" xfId="1" applyNumberFormat="1" applyFont="1" applyBorder="1"/>
    <xf numFmtId="0" fontId="2" fillId="5" borderId="0" xfId="0" applyFont="1" applyFill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0" fontId="0" fillId="6" borderId="3" xfId="0" applyFill="1" applyBorder="1"/>
    <xf numFmtId="0" fontId="0" fillId="6" borderId="3" xfId="0" applyFill="1" applyBorder="1" applyAlignment="1">
      <alignment horizontal="center" vertical="center"/>
    </xf>
    <xf numFmtId="164" fontId="0" fillId="6" borderId="3" xfId="1" applyFont="1" applyFill="1" applyBorder="1"/>
    <xf numFmtId="164" fontId="0" fillId="6" borderId="5" xfId="1" applyFont="1" applyFill="1" applyBorder="1"/>
    <xf numFmtId="164" fontId="0" fillId="6" borderId="4" xfId="1" applyFont="1" applyFill="1" applyBorder="1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43" fontId="0" fillId="4" borderId="4" xfId="0" applyNumberFormat="1" applyFill="1" applyBorder="1"/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69E3C-CF83-498B-9357-66E0E90BC369}">
  <dimension ref="C2:H27"/>
  <sheetViews>
    <sheetView showGridLines="0" topLeftCell="A11" workbookViewId="0">
      <selection activeCell="H11" sqref="H11"/>
    </sheetView>
  </sheetViews>
  <sheetFormatPr defaultColWidth="11.42578125" defaultRowHeight="15"/>
  <cols>
    <col min="3" max="3" width="12" customWidth="1"/>
    <col min="4" max="4" width="25.85546875" customWidth="1"/>
    <col min="5" max="5" width="22.7109375" customWidth="1"/>
    <col min="6" max="6" width="30.7109375" style="12" customWidth="1"/>
    <col min="7" max="8" width="12" customWidth="1"/>
  </cols>
  <sheetData>
    <row r="2" spans="3:8" ht="15" customHeight="1">
      <c r="C2" s="1"/>
      <c r="D2" s="1"/>
      <c r="E2" s="38" t="s">
        <v>0</v>
      </c>
      <c r="F2" s="38"/>
      <c r="G2" s="1"/>
      <c r="H2" s="1"/>
    </row>
    <row r="3" spans="3:8">
      <c r="C3" s="1"/>
      <c r="D3" s="1"/>
      <c r="E3" s="38"/>
      <c r="F3" s="38"/>
      <c r="G3" s="1"/>
      <c r="H3" s="1"/>
    </row>
    <row r="4" spans="3:8">
      <c r="C4" s="1"/>
      <c r="D4" s="1"/>
      <c r="E4" s="38"/>
      <c r="F4" s="38"/>
      <c r="G4" s="1"/>
      <c r="H4" s="1"/>
    </row>
    <row r="5" spans="3:8">
      <c r="C5" s="1"/>
      <c r="D5" s="1"/>
      <c r="E5" s="38"/>
      <c r="F5" s="38"/>
      <c r="G5" s="1"/>
      <c r="H5" s="1"/>
    </row>
    <row r="6" spans="3:8">
      <c r="C6" s="39" t="s">
        <v>1</v>
      </c>
      <c r="D6" s="39"/>
      <c r="E6" s="39"/>
      <c r="F6" s="39"/>
      <c r="G6" s="39"/>
      <c r="H6" s="39"/>
    </row>
    <row r="7" spans="3:8">
      <c r="C7" s="37" t="s">
        <v>2</v>
      </c>
      <c r="D7" s="37"/>
      <c r="E7" s="37"/>
      <c r="F7" s="37"/>
      <c r="G7" s="37"/>
      <c r="H7" s="37"/>
    </row>
    <row r="8" spans="3:8">
      <c r="C8" s="40" t="s">
        <v>3</v>
      </c>
      <c r="D8" s="40"/>
      <c r="E8" s="40"/>
      <c r="F8" s="40"/>
      <c r="G8" s="40"/>
      <c r="H8" s="40"/>
    </row>
    <row r="10" spans="3:8">
      <c r="C10" s="11" t="s">
        <v>4</v>
      </c>
      <c r="D10" s="11" t="s">
        <v>5</v>
      </c>
      <c r="E10" s="11" t="s">
        <v>6</v>
      </c>
      <c r="F10" s="11" t="s">
        <v>7</v>
      </c>
      <c r="G10" s="11" t="s">
        <v>8</v>
      </c>
      <c r="H10" s="11" t="s">
        <v>9</v>
      </c>
    </row>
    <row r="11" spans="3:8">
      <c r="C11" s="16">
        <v>42551</v>
      </c>
      <c r="D11" s="17" t="s">
        <v>10</v>
      </c>
      <c r="E11" s="17" t="s">
        <v>11</v>
      </c>
      <c r="F11" s="18">
        <v>2</v>
      </c>
      <c r="G11" s="19">
        <v>25.5</v>
      </c>
      <c r="H11" s="36">
        <f>(F11*G11)</f>
        <v>51</v>
      </c>
    </row>
    <row r="12" spans="3:8">
      <c r="C12" s="20">
        <v>42522</v>
      </c>
      <c r="D12" s="21" t="s">
        <v>12</v>
      </c>
      <c r="E12" s="21" t="s">
        <v>13</v>
      </c>
      <c r="F12" s="22">
        <v>1</v>
      </c>
      <c r="G12" s="23">
        <v>56</v>
      </c>
      <c r="H12" s="36">
        <f t="shared" ref="H12:H23" si="0">(F12*G12)</f>
        <v>56</v>
      </c>
    </row>
    <row r="13" spans="3:8">
      <c r="C13" s="16">
        <v>42522</v>
      </c>
      <c r="D13" s="17" t="s">
        <v>14</v>
      </c>
      <c r="E13" s="17" t="s">
        <v>15</v>
      </c>
      <c r="F13" s="18">
        <v>1</v>
      </c>
      <c r="G13" s="19">
        <v>85</v>
      </c>
      <c r="H13" s="36">
        <f t="shared" si="0"/>
        <v>85</v>
      </c>
    </row>
    <row r="14" spans="3:8">
      <c r="C14" s="20">
        <v>42524</v>
      </c>
      <c r="D14" s="21" t="s">
        <v>16</v>
      </c>
      <c r="E14" s="21" t="s">
        <v>17</v>
      </c>
      <c r="F14" s="22">
        <v>1</v>
      </c>
      <c r="G14" s="23">
        <v>45</v>
      </c>
      <c r="H14" s="36">
        <f t="shared" si="0"/>
        <v>45</v>
      </c>
    </row>
    <row r="15" spans="3:8">
      <c r="C15" s="16">
        <v>42524</v>
      </c>
      <c r="D15" s="17" t="s">
        <v>18</v>
      </c>
      <c r="E15" s="17" t="s">
        <v>19</v>
      </c>
      <c r="F15" s="18">
        <v>1</v>
      </c>
      <c r="G15" s="19">
        <v>45</v>
      </c>
      <c r="H15" s="36">
        <f t="shared" si="0"/>
        <v>45</v>
      </c>
    </row>
    <row r="16" spans="3:8">
      <c r="C16" s="20">
        <v>42526</v>
      </c>
      <c r="D16" s="21" t="s">
        <v>20</v>
      </c>
      <c r="E16" s="21" t="s">
        <v>11</v>
      </c>
      <c r="F16" s="22">
        <v>1</v>
      </c>
      <c r="G16" s="23">
        <v>75</v>
      </c>
      <c r="H16" s="36">
        <f t="shared" si="0"/>
        <v>75</v>
      </c>
    </row>
    <row r="17" spans="3:8">
      <c r="C17" s="16">
        <v>42527</v>
      </c>
      <c r="D17" s="17" t="s">
        <v>21</v>
      </c>
      <c r="E17" s="17" t="s">
        <v>22</v>
      </c>
      <c r="F17" s="18">
        <v>1</v>
      </c>
      <c r="G17" s="19">
        <v>45</v>
      </c>
      <c r="H17" s="36">
        <f t="shared" si="0"/>
        <v>45</v>
      </c>
    </row>
    <row r="18" spans="3:8">
      <c r="C18" s="20">
        <v>42528</v>
      </c>
      <c r="D18" s="21" t="s">
        <v>23</v>
      </c>
      <c r="E18" s="21" t="s">
        <v>24</v>
      </c>
      <c r="F18" s="22">
        <v>1</v>
      </c>
      <c r="G18" s="23">
        <v>85</v>
      </c>
      <c r="H18" s="36">
        <f t="shared" si="0"/>
        <v>85</v>
      </c>
    </row>
    <row r="19" spans="3:8">
      <c r="C19" s="16">
        <v>706</v>
      </c>
      <c r="D19" s="17" t="s">
        <v>25</v>
      </c>
      <c r="E19" s="17" t="s">
        <v>26</v>
      </c>
      <c r="F19" s="18">
        <v>5</v>
      </c>
      <c r="G19" s="19">
        <v>40</v>
      </c>
      <c r="H19" s="36">
        <f t="shared" si="0"/>
        <v>200</v>
      </c>
    </row>
    <row r="20" spans="3:8">
      <c r="C20" s="20">
        <v>42530</v>
      </c>
      <c r="D20" s="21" t="s">
        <v>27</v>
      </c>
      <c r="E20" s="21" t="s">
        <v>28</v>
      </c>
      <c r="F20" s="22">
        <v>1</v>
      </c>
      <c r="G20" s="23">
        <v>52</v>
      </c>
      <c r="H20" s="36">
        <f t="shared" si="0"/>
        <v>52</v>
      </c>
    </row>
    <row r="21" spans="3:8">
      <c r="C21" s="16">
        <v>42530</v>
      </c>
      <c r="D21" s="17" t="s">
        <v>29</v>
      </c>
      <c r="E21" s="17" t="s">
        <v>11</v>
      </c>
      <c r="F21" s="18">
        <v>1</v>
      </c>
      <c r="G21" s="19">
        <v>63</v>
      </c>
      <c r="H21" s="36">
        <f t="shared" si="0"/>
        <v>63</v>
      </c>
    </row>
    <row r="22" spans="3:8">
      <c r="C22" s="20">
        <v>42530</v>
      </c>
      <c r="D22" s="21" t="s">
        <v>30</v>
      </c>
      <c r="E22" s="21" t="s">
        <v>15</v>
      </c>
      <c r="F22" s="22">
        <v>1</v>
      </c>
      <c r="G22" s="23">
        <v>85</v>
      </c>
      <c r="H22" s="36">
        <f t="shared" si="0"/>
        <v>85</v>
      </c>
    </row>
    <row r="23" spans="3:8">
      <c r="C23" s="16">
        <v>42530</v>
      </c>
      <c r="D23" s="17" t="s">
        <v>31</v>
      </c>
      <c r="E23" s="17" t="s">
        <v>32</v>
      </c>
      <c r="F23" s="18">
        <v>1</v>
      </c>
      <c r="G23" s="24">
        <v>145</v>
      </c>
      <c r="H23" s="36">
        <f t="shared" si="0"/>
        <v>145</v>
      </c>
    </row>
    <row r="24" spans="3:8">
      <c r="G24" s="14" t="s">
        <v>33</v>
      </c>
      <c r="H24" s="10"/>
    </row>
    <row r="25" spans="3:8">
      <c r="G25" s="14" t="s">
        <v>34</v>
      </c>
      <c r="H25" s="25">
        <v>0</v>
      </c>
    </row>
    <row r="26" spans="3:8">
      <c r="F26" s="13" t="s">
        <v>35</v>
      </c>
      <c r="G26" s="15">
        <v>0.16</v>
      </c>
      <c r="H26" s="10">
        <v>0</v>
      </c>
    </row>
    <row r="27" spans="3:8">
      <c r="G27" s="14" t="s">
        <v>36</v>
      </c>
      <c r="H27" s="10"/>
    </row>
  </sheetData>
  <mergeCells count="4">
    <mergeCell ref="C7:H7"/>
    <mergeCell ref="E2:F5"/>
    <mergeCell ref="C6:H6"/>
    <mergeCell ref="C8:H8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AD6C-7B18-4BED-AFC2-F7FEF98776C7}">
  <dimension ref="C2:H27"/>
  <sheetViews>
    <sheetView showGridLines="0" tabSelected="1" topLeftCell="D6" workbookViewId="0">
      <selection activeCell="H12" sqref="H12"/>
    </sheetView>
  </sheetViews>
  <sheetFormatPr defaultColWidth="11.42578125" defaultRowHeight="15"/>
  <cols>
    <col min="3" max="3" width="12" customWidth="1"/>
    <col min="4" max="4" width="25.85546875" customWidth="1"/>
    <col min="5" max="5" width="22.7109375" customWidth="1"/>
    <col min="6" max="6" width="30.7109375" style="12" customWidth="1"/>
    <col min="7" max="8" width="12" customWidth="1"/>
  </cols>
  <sheetData>
    <row r="2" spans="3:8" ht="15" customHeight="1">
      <c r="C2" s="1"/>
      <c r="D2" s="1"/>
      <c r="E2" s="38" t="s">
        <v>0</v>
      </c>
      <c r="F2" s="38"/>
      <c r="G2" s="1"/>
      <c r="H2" s="1"/>
    </row>
    <row r="3" spans="3:8">
      <c r="C3" s="1"/>
      <c r="D3" s="1"/>
      <c r="E3" s="38"/>
      <c r="F3" s="38"/>
      <c r="G3" s="1"/>
      <c r="H3" s="1"/>
    </row>
    <row r="4" spans="3:8">
      <c r="C4" s="1"/>
      <c r="D4" s="1"/>
      <c r="E4" s="38"/>
      <c r="F4" s="38"/>
      <c r="G4" s="1"/>
      <c r="H4" s="1"/>
    </row>
    <row r="5" spans="3:8">
      <c r="C5" s="1"/>
      <c r="D5" s="1"/>
      <c r="E5" s="38"/>
      <c r="F5" s="38"/>
      <c r="G5" s="1"/>
      <c r="H5" s="1"/>
    </row>
    <row r="6" spans="3:8">
      <c r="C6" s="39" t="s">
        <v>1</v>
      </c>
      <c r="D6" s="39"/>
      <c r="E6" s="39"/>
      <c r="F6" s="39"/>
      <c r="G6" s="39"/>
      <c r="H6" s="39"/>
    </row>
    <row r="7" spans="3:8">
      <c r="C7" s="37" t="s">
        <v>2</v>
      </c>
      <c r="D7" s="37"/>
      <c r="E7" s="37"/>
      <c r="F7" s="37"/>
      <c r="G7" s="37"/>
      <c r="H7" s="37"/>
    </row>
    <row r="8" spans="3:8">
      <c r="C8" s="40" t="s">
        <v>3</v>
      </c>
      <c r="D8" s="40"/>
      <c r="E8" s="40"/>
      <c r="F8" s="40"/>
      <c r="G8" s="40"/>
      <c r="H8" s="40"/>
    </row>
    <row r="10" spans="3:8">
      <c r="C10" s="26" t="s">
        <v>4</v>
      </c>
      <c r="D10" s="26" t="s">
        <v>5</v>
      </c>
      <c r="E10" s="26" t="s">
        <v>6</v>
      </c>
      <c r="F10" s="26" t="s">
        <v>7</v>
      </c>
      <c r="G10" s="26" t="s">
        <v>8</v>
      </c>
      <c r="H10" s="26" t="s">
        <v>9</v>
      </c>
    </row>
    <row r="11" spans="3:8">
      <c r="C11" s="27">
        <v>42551</v>
      </c>
      <c r="D11" s="28" t="s">
        <v>10</v>
      </c>
      <c r="E11" s="28" t="s">
        <v>11</v>
      </c>
      <c r="F11" s="29">
        <v>52</v>
      </c>
      <c r="G11" s="30">
        <v>25.5</v>
      </c>
      <c r="H11" s="32">
        <f>F11*$E$25</f>
        <v>936</v>
      </c>
    </row>
    <row r="12" spans="3:8">
      <c r="C12" s="27">
        <v>42522</v>
      </c>
      <c r="D12" s="28" t="s">
        <v>37</v>
      </c>
      <c r="E12" s="28" t="s">
        <v>13</v>
      </c>
      <c r="F12" s="29">
        <v>52</v>
      </c>
      <c r="G12" s="30">
        <v>56</v>
      </c>
      <c r="H12" s="32">
        <f>G12</f>
        <v>56</v>
      </c>
    </row>
    <row r="13" spans="3:8">
      <c r="C13" s="27">
        <v>42522</v>
      </c>
      <c r="D13" s="28" t="s">
        <v>14</v>
      </c>
      <c r="E13" s="28" t="s">
        <v>15</v>
      </c>
      <c r="F13" s="29">
        <v>52</v>
      </c>
      <c r="G13" s="30">
        <v>85</v>
      </c>
      <c r="H13" s="32">
        <f t="shared" ref="H13:H23" si="0">G13</f>
        <v>85</v>
      </c>
    </row>
    <row r="14" spans="3:8">
      <c r="C14" s="27">
        <v>42524</v>
      </c>
      <c r="D14" s="28" t="s">
        <v>38</v>
      </c>
      <c r="E14" s="28" t="s">
        <v>17</v>
      </c>
      <c r="F14" s="29">
        <v>50</v>
      </c>
      <c r="G14" s="30">
        <v>45</v>
      </c>
      <c r="H14" s="32">
        <f t="shared" si="0"/>
        <v>45</v>
      </c>
    </row>
    <row r="15" spans="3:8">
      <c r="C15" s="27">
        <v>42524</v>
      </c>
      <c r="D15" s="28" t="s">
        <v>18</v>
      </c>
      <c r="E15" s="28" t="s">
        <v>19</v>
      </c>
      <c r="F15" s="29">
        <v>51</v>
      </c>
      <c r="G15" s="30">
        <v>45</v>
      </c>
      <c r="H15" s="32">
        <v>90</v>
      </c>
    </row>
    <row r="16" spans="3:8">
      <c r="C16" s="27">
        <v>42526</v>
      </c>
      <c r="D16" s="28" t="s">
        <v>20</v>
      </c>
      <c r="E16" s="28" t="s">
        <v>11</v>
      </c>
      <c r="F16" s="29">
        <v>52</v>
      </c>
      <c r="G16" s="30">
        <v>75</v>
      </c>
      <c r="H16" s="32">
        <v>525</v>
      </c>
    </row>
    <row r="17" spans="3:8">
      <c r="C17" s="27">
        <v>42527</v>
      </c>
      <c r="D17" s="28" t="s">
        <v>39</v>
      </c>
      <c r="E17" s="28" t="s">
        <v>22</v>
      </c>
      <c r="F17" s="29">
        <v>50</v>
      </c>
      <c r="G17" s="30">
        <v>45</v>
      </c>
      <c r="H17" s="32">
        <f t="shared" si="0"/>
        <v>45</v>
      </c>
    </row>
    <row r="18" spans="3:8">
      <c r="C18" s="27">
        <v>42528</v>
      </c>
      <c r="D18" s="28" t="s">
        <v>23</v>
      </c>
      <c r="E18" s="28" t="s">
        <v>24</v>
      </c>
      <c r="F18" s="29">
        <v>51</v>
      </c>
      <c r="G18" s="30">
        <v>85</v>
      </c>
      <c r="H18" s="32">
        <v>680</v>
      </c>
    </row>
    <row r="19" spans="3:8">
      <c r="C19" s="27">
        <v>706</v>
      </c>
      <c r="D19" s="28" t="s">
        <v>25</v>
      </c>
      <c r="E19" s="28" t="s">
        <v>26</v>
      </c>
      <c r="F19" s="29">
        <v>50</v>
      </c>
      <c r="G19" s="30">
        <v>40</v>
      </c>
      <c r="H19" s="32">
        <v>200</v>
      </c>
    </row>
    <row r="20" spans="3:8">
      <c r="C20" s="27">
        <v>42530</v>
      </c>
      <c r="D20" s="28" t="s">
        <v>27</v>
      </c>
      <c r="E20" s="28" t="s">
        <v>28</v>
      </c>
      <c r="F20" s="29">
        <v>51</v>
      </c>
      <c r="G20" s="30">
        <v>52</v>
      </c>
      <c r="H20" s="32">
        <f t="shared" si="0"/>
        <v>52</v>
      </c>
    </row>
    <row r="21" spans="3:8">
      <c r="C21" s="27">
        <v>42530</v>
      </c>
      <c r="D21" s="28" t="s">
        <v>40</v>
      </c>
      <c r="E21" s="28" t="s">
        <v>11</v>
      </c>
      <c r="F21" s="29">
        <v>52</v>
      </c>
      <c r="G21" s="30">
        <v>63</v>
      </c>
      <c r="H21" s="32">
        <v>315</v>
      </c>
    </row>
    <row r="22" spans="3:8">
      <c r="C22" s="27">
        <v>42530</v>
      </c>
      <c r="D22" s="28" t="s">
        <v>30</v>
      </c>
      <c r="E22" s="28" t="s">
        <v>15</v>
      </c>
      <c r="F22" s="29">
        <v>51</v>
      </c>
      <c r="G22" s="30">
        <v>85</v>
      </c>
      <c r="H22" s="32">
        <v>680</v>
      </c>
    </row>
    <row r="23" spans="3:8">
      <c r="C23" s="27">
        <v>42530</v>
      </c>
      <c r="D23" s="28" t="s">
        <v>41</v>
      </c>
      <c r="E23" s="28" t="s">
        <v>32</v>
      </c>
      <c r="F23" s="29">
        <v>50</v>
      </c>
      <c r="G23" s="31">
        <v>145</v>
      </c>
      <c r="H23" s="32">
        <f t="shared" si="0"/>
        <v>145</v>
      </c>
    </row>
    <row r="24" spans="3:8">
      <c r="G24" s="14" t="s">
        <v>33</v>
      </c>
      <c r="H24" s="10">
        <f>SUM(H11:H23)</f>
        <v>3854</v>
      </c>
    </row>
    <row r="25" spans="3:8">
      <c r="D25" s="34" t="s">
        <v>42</v>
      </c>
      <c r="E25" s="33">
        <v>18</v>
      </c>
      <c r="G25" s="14" t="s">
        <v>34</v>
      </c>
      <c r="H25" s="25">
        <v>0</v>
      </c>
    </row>
    <row r="26" spans="3:8">
      <c r="F26" s="13" t="s">
        <v>35</v>
      </c>
      <c r="G26" s="15">
        <v>0.16</v>
      </c>
      <c r="H26" s="10">
        <f>H24*G26</f>
        <v>616.64</v>
      </c>
    </row>
    <row r="27" spans="3:8">
      <c r="G27" s="14" t="s">
        <v>36</v>
      </c>
      <c r="H27" s="10">
        <f>SUM(H24:H26)</f>
        <v>4470.6400000000003</v>
      </c>
    </row>
  </sheetData>
  <mergeCells count="4">
    <mergeCell ref="E2:F5"/>
    <mergeCell ref="C6:H6"/>
    <mergeCell ref="C7:H7"/>
    <mergeCell ref="C8:H8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E18E1-C131-448C-8CCF-2DDE48E19BDC}">
  <dimension ref="C2:F18"/>
  <sheetViews>
    <sheetView topLeftCell="B8" workbookViewId="0">
      <selection activeCell="F13" sqref="F13:F16"/>
    </sheetView>
  </sheetViews>
  <sheetFormatPr defaultColWidth="11.42578125" defaultRowHeight="15"/>
  <cols>
    <col min="2" max="2" width="16.5703125" customWidth="1"/>
    <col min="4" max="4" width="20" customWidth="1"/>
    <col min="5" max="5" width="22.7109375" customWidth="1"/>
    <col min="6" max="6" width="30.7109375" customWidth="1"/>
  </cols>
  <sheetData>
    <row r="2" spans="3:6">
      <c r="D2" s="1"/>
      <c r="E2" s="41" t="s">
        <v>43</v>
      </c>
      <c r="F2" s="1"/>
    </row>
    <row r="3" spans="3:6">
      <c r="C3" s="1"/>
      <c r="D3" s="1"/>
      <c r="E3" s="42"/>
    </row>
    <row r="4" spans="3:6">
      <c r="C4" s="1"/>
      <c r="D4" s="1"/>
      <c r="E4" s="42"/>
    </row>
    <row r="5" spans="3:6">
      <c r="C5" s="1"/>
      <c r="D5" s="1"/>
      <c r="E5" s="42"/>
      <c r="F5" s="1"/>
    </row>
    <row r="6" spans="3:6">
      <c r="C6" s="39" t="s">
        <v>1</v>
      </c>
      <c r="D6" s="39"/>
      <c r="E6" s="39"/>
      <c r="F6" s="39"/>
    </row>
    <row r="7" spans="3:6">
      <c r="C7" s="35" t="s">
        <v>2</v>
      </c>
      <c r="D7" s="35"/>
    </row>
    <row r="8" spans="3:6">
      <c r="C8" s="40" t="s">
        <v>3</v>
      </c>
      <c r="D8" s="40"/>
      <c r="E8" s="40"/>
      <c r="F8" s="40"/>
    </row>
    <row r="9" spans="3:6">
      <c r="F9" s="1"/>
    </row>
    <row r="11" spans="3:6" ht="28.5">
      <c r="C11" s="2"/>
      <c r="D11" s="3" t="s">
        <v>35</v>
      </c>
      <c r="E11" s="4">
        <v>0.16</v>
      </c>
      <c r="F11" s="2"/>
    </row>
    <row r="12" spans="3:6">
      <c r="C12" s="5" t="s">
        <v>44</v>
      </c>
      <c r="D12" s="5" t="s">
        <v>45</v>
      </c>
      <c r="E12" s="5" t="s">
        <v>8</v>
      </c>
      <c r="F12" s="5" t="s">
        <v>9</v>
      </c>
    </row>
    <row r="13" spans="3:6">
      <c r="C13" s="6">
        <v>1</v>
      </c>
      <c r="D13" s="7" t="s">
        <v>46</v>
      </c>
      <c r="E13" s="8">
        <v>652</v>
      </c>
      <c r="F13" s="8">
        <f>(E13*$E$11)+E13</f>
        <v>756.32</v>
      </c>
    </row>
    <row r="14" spans="3:6">
      <c r="C14" s="6">
        <v>2</v>
      </c>
      <c r="D14" s="7" t="s">
        <v>47</v>
      </c>
      <c r="E14" s="8">
        <v>450</v>
      </c>
      <c r="F14" s="8">
        <f t="shared" ref="F14:F16" si="0">(E14*$E$11)+E14</f>
        <v>522</v>
      </c>
    </row>
    <row r="15" spans="3:6">
      <c r="C15" s="6">
        <v>3</v>
      </c>
      <c r="D15" s="7" t="s">
        <v>48</v>
      </c>
      <c r="E15" s="8">
        <v>255</v>
      </c>
      <c r="F15" s="8">
        <f t="shared" si="0"/>
        <v>295.8</v>
      </c>
    </row>
    <row r="16" spans="3:6">
      <c r="C16" s="6">
        <v>4</v>
      </c>
      <c r="D16" s="7" t="s">
        <v>49</v>
      </c>
      <c r="E16" s="8">
        <v>350</v>
      </c>
      <c r="F16" s="8">
        <f t="shared" si="0"/>
        <v>406</v>
      </c>
    </row>
    <row r="17" spans="5:6" ht="18.75">
      <c r="E17" s="9" t="s">
        <v>33</v>
      </c>
    </row>
    <row r="18" spans="5:6" ht="18.75">
      <c r="E18" s="9" t="s">
        <v>36</v>
      </c>
      <c r="F18" s="10"/>
    </row>
  </sheetData>
  <mergeCells count="3">
    <mergeCell ref="E2:E5"/>
    <mergeCell ref="C6:F6"/>
    <mergeCell ref="C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C9C4E-439B-4FC8-A4E9-BB3AA3DDCFB7}">
  <dimension ref="C2:F18"/>
  <sheetViews>
    <sheetView workbookViewId="0">
      <selection activeCell="F13" sqref="F13"/>
    </sheetView>
  </sheetViews>
  <sheetFormatPr defaultColWidth="11.42578125" defaultRowHeight="15"/>
  <cols>
    <col min="4" max="4" width="20" customWidth="1"/>
    <col min="5" max="5" width="22.7109375" customWidth="1"/>
    <col min="6" max="6" width="30.7109375" customWidth="1"/>
  </cols>
  <sheetData>
    <row r="2" spans="3:6">
      <c r="C2" s="1"/>
      <c r="D2" s="1"/>
      <c r="E2" s="38" t="s">
        <v>0</v>
      </c>
      <c r="F2" s="1"/>
    </row>
    <row r="3" spans="3:6">
      <c r="C3" s="1"/>
      <c r="D3" s="1"/>
      <c r="E3" s="42"/>
      <c r="F3" s="1"/>
    </row>
    <row r="4" spans="3:6">
      <c r="C4" s="1"/>
      <c r="D4" s="1"/>
      <c r="E4" s="42"/>
      <c r="F4" s="1"/>
    </row>
    <row r="5" spans="3:6">
      <c r="C5" s="1"/>
      <c r="D5" s="1"/>
      <c r="E5" s="42"/>
      <c r="F5" s="1"/>
    </row>
    <row r="6" spans="3:6">
      <c r="C6" s="39" t="s">
        <v>1</v>
      </c>
      <c r="D6" s="39"/>
      <c r="E6" s="39"/>
      <c r="F6" s="39"/>
    </row>
    <row r="7" spans="3:6">
      <c r="C7" s="37" t="s">
        <v>2</v>
      </c>
      <c r="D7" s="37"/>
      <c r="E7" s="37"/>
      <c r="F7" s="37"/>
    </row>
    <row r="8" spans="3:6">
      <c r="C8" s="40" t="s">
        <v>3</v>
      </c>
      <c r="D8" s="40"/>
      <c r="E8" s="40"/>
      <c r="F8" s="40"/>
    </row>
    <row r="11" spans="3:6" ht="28.5">
      <c r="C11" s="2"/>
      <c r="D11" s="3" t="s">
        <v>35</v>
      </c>
      <c r="E11" s="4">
        <v>0.16</v>
      </c>
      <c r="F11" s="2"/>
    </row>
    <row r="12" spans="3:6">
      <c r="C12" s="5" t="s">
        <v>44</v>
      </c>
      <c r="D12" s="5" t="s">
        <v>45</v>
      </c>
      <c r="E12" s="5" t="s">
        <v>8</v>
      </c>
      <c r="F12" s="5" t="s">
        <v>9</v>
      </c>
    </row>
    <row r="13" spans="3:6">
      <c r="C13" s="6">
        <v>1</v>
      </c>
      <c r="D13" s="7" t="s">
        <v>46</v>
      </c>
      <c r="E13" s="8">
        <v>652</v>
      </c>
      <c r="F13" s="8"/>
    </row>
    <row r="14" spans="3:6">
      <c r="C14" s="6">
        <v>2</v>
      </c>
      <c r="D14" s="7" t="s">
        <v>47</v>
      </c>
      <c r="E14" s="8">
        <v>450</v>
      </c>
      <c r="F14" s="8"/>
    </row>
    <row r="15" spans="3:6">
      <c r="C15" s="6">
        <v>3</v>
      </c>
      <c r="D15" s="7" t="s">
        <v>48</v>
      </c>
      <c r="E15" s="8">
        <v>255</v>
      </c>
      <c r="F15" s="8"/>
    </row>
    <row r="16" spans="3:6">
      <c r="C16" s="6">
        <v>4</v>
      </c>
      <c r="D16" s="7" t="s">
        <v>49</v>
      </c>
      <c r="E16" s="8">
        <v>350</v>
      </c>
      <c r="F16" s="8"/>
    </row>
    <row r="17" spans="5:6" ht="18.75">
      <c r="E17" s="9" t="s">
        <v>33</v>
      </c>
      <c r="F17" s="10"/>
    </row>
    <row r="18" spans="5:6" ht="18.75">
      <c r="E18" s="9" t="s">
        <v>36</v>
      </c>
      <c r="F18" s="10"/>
    </row>
  </sheetData>
  <mergeCells count="4">
    <mergeCell ref="E2:E5"/>
    <mergeCell ref="C6:F6"/>
    <mergeCell ref="C7:F7"/>
    <mergeCell ref="C8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46D59C50970A4A85009C9F38F9BA56" ma:contentTypeVersion="8" ma:contentTypeDescription="Crear nuevo documento." ma:contentTypeScope="" ma:versionID="c6de73b34d970cdf3a8a0b2a9d9c3355">
  <xsd:schema xmlns:xsd="http://www.w3.org/2001/XMLSchema" xmlns:xs="http://www.w3.org/2001/XMLSchema" xmlns:p="http://schemas.microsoft.com/office/2006/metadata/properties" xmlns:ns2="95c38a1e-ad6f-46b1-bdb1-028fd51608ae" xmlns:ns3="0bcc54f5-aa02-4353-98f8-292b2a0028c6" targetNamespace="http://schemas.microsoft.com/office/2006/metadata/properties" ma:root="true" ma:fieldsID="f21e79b527ea9655fd8d41a14d7ec718" ns2:_="" ns3:_="">
    <xsd:import namespace="95c38a1e-ad6f-46b1-bdb1-028fd51608ae"/>
    <xsd:import namespace="0bcc54f5-aa02-4353-98f8-292b2a002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38a1e-ad6f-46b1-bdb1-028fd51608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c54f5-aa02-4353-98f8-292b2a002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D74F80-819E-4CD9-BB23-0D86355FC4AE}"/>
</file>

<file path=customXml/itemProps2.xml><?xml version="1.0" encoding="utf-8"?>
<ds:datastoreItem xmlns:ds="http://schemas.openxmlformats.org/officeDocument/2006/customXml" ds:itemID="{68562FC3-B319-4944-893D-D3B1E634C2D7}"/>
</file>

<file path=customXml/itemProps3.xml><?xml version="1.0" encoding="utf-8"?>
<ds:datastoreItem xmlns:ds="http://schemas.openxmlformats.org/officeDocument/2006/customXml" ds:itemID="{C7C2DACE-74FA-4424-971F-6B73AAC476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URIAS CASTRO</dc:creator>
  <cp:keywords/>
  <dc:description/>
  <cp:lastModifiedBy>ESTEBAN ANTONIO AREBALO NARANJO</cp:lastModifiedBy>
  <cp:revision/>
  <dcterms:created xsi:type="dcterms:W3CDTF">2023-09-25T04:13:34Z</dcterms:created>
  <dcterms:modified xsi:type="dcterms:W3CDTF">2023-10-15T20:48:52Z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0x010100D446D59C50970A4A85009C9F38F9BA56</vt:lpwstr>
  </property>
</Properties>
</file>